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workbookPr date1904="0"/>
  <sheets>
    <sheet name="Sheet" sheetId="1" r:id="rId1"/>
  </sheets>
  <definedNames>
    <definedName name="_xlnm._FilterDatabase" hidden="1" localSheetId="0">Sheet!$A$1:$AB$38</definedName>
  </definedNames>
  <calcPr fullCalcOnLoad="1"/>
</workbook>
</file>

<file path=xl/sharedStrings.xml><?xml version="1.0" encoding="utf-8"?>
<sst xmlns="http://schemas.openxmlformats.org/spreadsheetml/2006/main">
  <si>
    <t>Выбор</t>
  </si>
  <si>
    <t>Уникальный номер</t>
  </si>
  <si>
    <t>Квартал</t>
  </si>
  <si>
    <t>Месяц</t>
  </si>
  <si>
    <t>№ п/п</t>
  </si>
  <si>
    <t>Тип</t>
  </si>
  <si>
    <t>Наименование</t>
  </si>
  <si>
    <t>Описание</t>
  </si>
  <si>
    <t>Кол-во единиц в упаковке</t>
  </si>
  <si>
    <t>Ориентир.стоимость за ед., руб.</t>
  </si>
  <si>
    <t>Кол-во (всего)</t>
  </si>
  <si>
    <t>План.платежи (всего), руб.</t>
  </si>
  <si>
    <t>Место поставки</t>
  </si>
  <si>
    <t>Источник финансирования</t>
  </si>
  <si>
    <r>
      <t>%</t>
    </r>
    <r>
      <t xml:space="preserve"> целевых средств</t>
    </r>
  </si>
  <si>
    <t>Закупка</t>
  </si>
  <si>
    <t>Совместная закупка</t>
  </si>
  <si>
    <t>Кол-во на отчётный период</t>
  </si>
  <si>
    <t>Платежи на отчётный период, руб.</t>
  </si>
  <si>
    <t>Кол-во на 1 год план.периода</t>
  </si>
  <si>
    <t>Платежи на 1 год план.периода, руб.</t>
  </si>
  <si>
    <t>Кол-во на 2 год план.периода</t>
  </si>
  <si>
    <t>Платежи на 2 год план.периода, руб.</t>
  </si>
  <si>
    <t>Кол-во на послед.годы план.периода</t>
  </si>
  <si>
    <t>Платежи на послед.годы план.периода, руб.</t>
  </si>
  <si>
    <t>Обоснование закупки</t>
  </si>
  <si>
    <t>Предлагаемая типизация</t>
  </si>
  <si>
    <t>Стратегически важно</t>
  </si>
  <si>
    <t xml:space="preserve">Подкатегория: Медицинское оборудование  (План.платежи (всего), руб.: 5 510 000,00)</t>
  </si>
  <si>
    <t xml:space="preserve">Закупка: 19165000007 - Поставка видеоколоноскопа  (План.платежи (всего), руб.: 3 500 000,00)</t>
  </si>
  <si>
    <t>2019.03.15.165-00008</t>
  </si>
  <si>
    <t>Январь</t>
  </si>
  <si>
    <t>Видеоколоноскоп</t>
  </si>
  <si>
    <t>Видеофиброколоноскоп с видеостойкой Pentax</t>
  </si>
  <si>
    <t/>
  </si>
  <si>
    <t>393764, Тамбовская обл, Мичуринск г, Лаврова ул, д. 242</t>
  </si>
  <si>
    <t>Средства от предпринимательской деятельности</t>
  </si>
  <si>
    <t>19165000007 - Поставка видеоколоноскопа</t>
  </si>
  <si>
    <t xml:space="preserve">Закупка: 19165000009 - поставка визиографа  (План.платежи (всего), руб.:  200 000,00)</t>
  </si>
  <si>
    <t>2019.03.15.165-00014</t>
  </si>
  <si>
    <t>Аппарат рентгеновский стоматологический панорамного типа (ортопантомограф) цифровой и пленочный</t>
  </si>
  <si>
    <t>интраоральный визиограф</t>
  </si>
  <si>
    <t>19165000009 - поставка визиографа</t>
  </si>
  <si>
    <t xml:space="preserve">Закупка: 19165000081 - поставка размораживателя плазмы  (План.платежи (всего), руб.:  90 000,00)</t>
  </si>
  <si>
    <t>2019.03.15.165-00016</t>
  </si>
  <si>
    <t>Размораживатель плазмы крови</t>
  </si>
  <si>
    <t>Размораживатель свежезамороженной плазмы автоматический РП4-02"БФА"</t>
  </si>
  <si>
    <t>19165000081 - поставка размораживателя плазмы</t>
  </si>
  <si>
    <t xml:space="preserve">Закупка: 19165000082 - поставка гистероскопа  (План.платежи (всего), руб.:  70 000,00)</t>
  </si>
  <si>
    <t>2019.03.15.165-00017</t>
  </si>
  <si>
    <t>Июнь</t>
  </si>
  <si>
    <t>Гистероскоп / Гистерорезектоскоп</t>
  </si>
  <si>
    <t>Гстероскоп диаметр 4 мм, длина 302мм, угол 30градусов</t>
  </si>
  <si>
    <t>19165000082 - поставка гистероскопа</t>
  </si>
  <si>
    <t xml:space="preserve">Закупка: 19165000083 - поставка центрифуги лабораторной  (План.платежи (всего), руб.:  80 000,00)</t>
  </si>
  <si>
    <t>2019.03.15.165-00018</t>
  </si>
  <si>
    <t>Сентябрь</t>
  </si>
  <si>
    <t>Центрифуга лабораторная</t>
  </si>
  <si>
    <t>Медицинская лабораторная центрифуга ОПН-3.04</t>
  </si>
  <si>
    <t>19165000083 - поставка центрифуги лабораторной</t>
  </si>
  <si>
    <t xml:space="preserve">Закупка: 19165000084 - поставка аппарата лазерного хирургического  (План.платежи (всего), руб.:  900 000,00)</t>
  </si>
  <si>
    <t>2019.03.15.165-00019</t>
  </si>
  <si>
    <t>Август</t>
  </si>
  <si>
    <t>Аппарат лазерный хирургический</t>
  </si>
  <si>
    <t>лазерный скальпель АСТ— ACT 1470 (034.0318)</t>
  </si>
  <si>
    <t>19165000084 - поставка аппарата лазерного хирургического</t>
  </si>
  <si>
    <t xml:space="preserve">Закупка: 19165000085 - поставка диспенсера для парафиновой заливки  (План.платежи (всего), руб.:  70 000,00)</t>
  </si>
  <si>
    <t>2019.03.15.165-00020</t>
  </si>
  <si>
    <t>Март</t>
  </si>
  <si>
    <t>Станция заливки парафином</t>
  </si>
  <si>
    <t xml:space="preserve">Диспенсер для заливки парафином гистологического материала в блоки с нагревающей платой </t>
  </si>
  <si>
    <t>Тамбовская обл, Мичуринск г, Лаврова ул, д. 242</t>
  </si>
  <si>
    <t>19165000085 - поставка диспенсера для парафиновой заливки</t>
  </si>
  <si>
    <t xml:space="preserve">Закупка: 19165000086 - поставка водяного термостата  (План.платежи (всего), руб.:  50 000,00)</t>
  </si>
  <si>
    <t>2019.03.15.165-00021</t>
  </si>
  <si>
    <t>"Термостат"</t>
  </si>
  <si>
    <t xml:space="preserve">Термостат медицинский водяной ELMI </t>
  </si>
  <si>
    <t>19165000086 - поставка водяного термостата</t>
  </si>
  <si>
    <t xml:space="preserve">Закупка: 19165000087 - поставка стоматологической установки  (План.платежи (всего), руб.:  160 000,00)</t>
  </si>
  <si>
    <t>2019.03.15.165-00022</t>
  </si>
  <si>
    <t>Октябрь</t>
  </si>
  <si>
    <t>Установка стоматологическая</t>
  </si>
  <si>
    <t>Cтоматологическая установка HY-2288</t>
  </si>
  <si>
    <t>19165000087 - поставка стоматологической установки</t>
  </si>
  <si>
    <t xml:space="preserve">Закупка: 19165000088 - поставка парового стерилизатора  (План.платежи (всего), руб.:  390 000,00)</t>
  </si>
  <si>
    <t>2019.03.15.165-00023</t>
  </si>
  <si>
    <t>Стерилизатор паровой (автоклав)</t>
  </si>
  <si>
    <t>Стерилизатор паровой ГК-100-3 автомат</t>
  </si>
  <si>
    <t>19165000088 - поставка парового стерилизатора</t>
  </si>
  <si>
    <t xml:space="preserve">Подкатегория: Транспортные средства  (План.платежи (всего), руб.:  700 000,00)</t>
  </si>
  <si>
    <t xml:space="preserve">Закупка: 19165000006 - Поставка автомобиля  (План.платежи (всего), руб.:  700 000,00)</t>
  </si>
  <si>
    <t>2019.03.15.165-00015</t>
  </si>
  <si>
    <t>Общего назначения</t>
  </si>
  <si>
    <t>Автомобиль Ларгус</t>
  </si>
  <si>
    <t>19165000006 - Поставка автомобиля</t>
  </si>
</sst>
</file>

<file path=xl/styles.xml><?xml version="1.0" encoding="utf-8"?>
<styleSheet xmlns="http://schemas.openxmlformats.org/spreadsheetml/2006/main">
  <numFmts count="2">
    <numFmt numFmtId="164" formatCode="###\ ###\ ##0;-###\ ###\ ##0"/>
    <numFmt numFmtId="165" formatCode="###\ ###\ ##0.00;-###\ ###\ ##0.00"/>
  </numFmts>
  <fonts count="3">
    <font>
      <sz val="11"/>
      <color theme="1"/>
      <name val="Calibri"/>
      <family val="2"/>
      <scheme val="minor"/>
    </font>
    <font>
      <u/>
      <sz val="11"/>
      <color rgb="FF000080"/>
      <name val="Calibri"/>
      <scheme val="minor"/>
    </font>
    <font>
      <b/>
      <sz val="11"/>
      <name val="Calibri"/>
      <scheme val="minor"/>
    </font>
  </fonts>
  <fills count="2">
    <fill>
      <patternFill patternType="none"/>
    </fill>
    <fill>
      <patternFill patternType="gray125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Font="1" applyAlignment="1">
      <alignment vertical="center"/>
    </xf>
    <xf numFmtId="164" fontId="0" fillId="0" borderId="1" xfId="0" applyNumberFormat="1" applyFont="1" applyAlignment="1">
      <alignment vertical="center"/>
    </xf>
    <xf numFmtId="165" fontId="0" fillId="0" borderId="1" xfId="0" applyNumberFormat="1" applyFont="1" applyAlignment="1">
      <alignment vertical="center"/>
    </xf>
    <xf numFmtId="0" fontId="1" fillId="0" borderId="1" xfId="0" applyFont="1" applyAlignment="1">
      <alignment vertical="center"/>
    </xf>
    <xf numFmtId="0" fontId="2" fillId="0" borderId="1" xfId="0" applyFont="1" applyAlignment="1">
      <alignment vertical="center"/>
    </xf>
    <xf numFmtId="165" fontId="2" fillId="0" borderId="1" xfId="0" applyNumberFormat="1" applyFont="1" applyAlignment="1">
      <alignment vertical="center"/>
    </xf>
  </cellXfs>
  <cellStyles count="1">
    <cellStyle name="Normal" xfId="0" builtinId="0"/>
  </cellStyles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tyles" Target="styles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0" summaryRight="0"/>
  </sheetPr>
  <sheetViews>
    <sheetView workbookViewId="0">
      <pane topLeftCell="A2" ySplit="1" activePane="bottomRight" state="frozen"/>
    </sheetView>
  </sheetViews>
  <cols>
    <col min="1" max="1" width="8.29" customWidth="1" style="1"/>
    <col min="2" max="2" width="21.29" customWidth="1" style="1"/>
    <col min="3" max="3" width="10.71" customWidth="1" style="2"/>
    <col min="4" max="4" width="10.71" customWidth="1" style="1"/>
    <col min="5" max="5" width="7.29" customWidth="1" style="2"/>
    <col min="6" max="6" width="17.57" customWidth="1" style="1"/>
    <col min="7" max="7" width="33" customWidth="1" style="1"/>
    <col min="8" max="8" width="23.29" customWidth="1" style="1"/>
    <col min="9" max="9" width="12.71" customWidth="1" style="2"/>
    <col min="10" max="10" width="17.43" customWidth="1" style="3"/>
    <col min="11" max="11" width="9.29" customWidth="1" style="3"/>
    <col min="12" max="12" width="15.29" customWidth="1" style="3"/>
    <col min="13" max="13" width="45.57" customWidth="1" style="1"/>
    <col min="14" max="14" width="32.14" customWidth="1" style="1"/>
    <col min="15" max="15" width="10.86" customWidth="1" style="3"/>
    <col min="16" max="16" width="25.14" customWidth="1" style="4"/>
    <col min="17" max="17" width="17.57" customWidth="1" style="1"/>
    <col min="18" max="18" width="13" customWidth="1" style="2"/>
    <col min="19" max="19" width="13.71" customWidth="1" style="3"/>
    <col min="20" max="20" width="15.14" customWidth="1" style="2"/>
    <col min="21" max="21" width="16.57" customWidth="1" style="3"/>
    <col min="22" max="22" width="14" customWidth="1" style="2"/>
    <col min="23" max="23" width="17.14" customWidth="1" style="3"/>
    <col min="24" max="24" width="21" customWidth="1" style="2"/>
    <col min="25" max="25" width="23.71" customWidth="1" style="3"/>
    <col min="26" max="26" width="10.71" customWidth="1" style="1"/>
    <col min="27" max="27" width="10.71" customWidth="1" style="1"/>
    <col min="28" max="28" width="12.43" customWidth="1" style="1"/>
  </cols>
  <sheetData>
    <row r="1">
      <c t="s" r="A1" s="1">
        <v>0</v>
      </c>
      <c t="s" r="B1" s="1">
        <v>1</v>
      </c>
      <c t="s" r="C1" s="1">
        <v>2</v>
      </c>
      <c t="s" r="D1" s="1">
        <v>3</v>
      </c>
      <c t="s" r="E1" s="1">
        <v>4</v>
      </c>
      <c t="s" r="F1" s="1">
        <v>5</v>
      </c>
      <c t="s" r="G1" s="1">
        <v>6</v>
      </c>
      <c t="s" r="H1" s="1">
        <v>7</v>
      </c>
      <c t="s" r="I1" s="1">
        <v>8</v>
      </c>
      <c t="s" r="J1" s="1">
        <v>9</v>
      </c>
      <c t="s" r="K1" s="1">
        <v>10</v>
      </c>
      <c t="s" r="L1" s="1">
        <v>11</v>
      </c>
      <c t="s" r="M1" s="1">
        <v>12</v>
      </c>
      <c t="s" r="N1" s="1">
        <v>13</v>
      </c>
      <c t="s" r="O1" s="1">
        <v>14</v>
      </c>
      <c t="s" r="P1" s="1">
        <v>15</v>
      </c>
      <c t="s" r="Q1" s="1">
        <v>16</v>
      </c>
      <c t="s" r="R1" s="1">
        <v>17</v>
      </c>
      <c t="s" r="S1" s="1">
        <v>18</v>
      </c>
      <c t="s" r="T1" s="1">
        <v>19</v>
      </c>
      <c t="s" r="U1" s="1">
        <v>20</v>
      </c>
      <c t="s" r="V1" s="1">
        <v>21</v>
      </c>
      <c t="s" r="W1" s="1">
        <v>22</v>
      </c>
      <c t="s" r="X1" s="1">
        <v>23</v>
      </c>
      <c t="s" r="Y1" s="1">
        <v>24</v>
      </c>
      <c t="s" r="Z1" s="1">
        <v>25</v>
      </c>
      <c t="s" r="AA1" s="1">
        <v>26</v>
      </c>
      <c t="s" r="AB1" s="1">
        <v>27</v>
      </c>
    </row>
    <row r="2">
      <c t="s" r="A2" s="5">
        <v>28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outlineLevel="1">
      <c t="s" r="A3" s="5">
        <v>29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outlineLevel="2">
      <c t="b" r="A4" s="1">
        <v>0</v>
      </c>
      <c t="s" r="B4" s="1">
        <v>30</v>
      </c>
      <c r="C4" s="2">
        <v>1</v>
      </c>
      <c t="s" r="D4" s="1">
        <v>31</v>
      </c>
      <c r="E4" s="2">
        <v>8</v>
      </c>
      <c t="s" r="F4" s="1">
        <v>32</v>
      </c>
      <c t="s" r="G4" s="1">
        <v>33</v>
      </c>
      <c t="s" r="H4" s="1">
        <v>34</v>
      </c>
      <c t="s" r="I4" s="2">
        <v>34</v>
      </c>
      <c r="J4" s="3">
        <v>3500000</v>
      </c>
      <c r="K4" s="3">
        <v>1</v>
      </c>
      <c r="L4" s="3">
        <v>3500000</v>
      </c>
      <c t="s" r="M4" s="1">
        <v>35</v>
      </c>
      <c t="s" r="N4" s="1">
        <v>36</v>
      </c>
      <c r="O4" s="3">
        <v>0</v>
      </c>
      <c t="s" r="P4" s="4">
        <v>37</v>
      </c>
      <c t="b" r="Q4" s="1">
        <v>0</v>
      </c>
      <c r="R4" s="2">
        <v>1</v>
      </c>
      <c r="S4" s="3">
        <v>3500000</v>
      </c>
      <c t="s" r="T4" s="2">
        <v>34</v>
      </c>
      <c r="U4" s="3">
        <v>0</v>
      </c>
      <c t="s" r="V4" s="2">
        <v>34</v>
      </c>
      <c r="W4" s="3">
        <v>0</v>
      </c>
      <c t="s" r="X4" s="2">
        <v>34</v>
      </c>
      <c r="Y4" s="3">
        <v>0</v>
      </c>
      <c t="s" r="Z4" s="1">
        <v>34</v>
      </c>
      <c t="s" r="AA4" s="1">
        <v>34</v>
      </c>
      <c t="b" r="AB4" s="1">
        <v>0</v>
      </c>
    </row>
    <row r="5" outlineLevel="2">
      <c r="L5" s="6">
        <f>SUBTOTAL(9,L4)</f>
      </c>
    </row>
    <row r="6" outlineLevel="1">
      <c t="s" r="A6" s="5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outlineLevel="2">
      <c t="b" r="A7" s="1">
        <v>0</v>
      </c>
      <c t="s" r="B7" s="1">
        <v>39</v>
      </c>
      <c r="C7" s="2">
        <v>1</v>
      </c>
      <c t="s" r="D7" s="1">
        <v>31</v>
      </c>
      <c r="E7" s="2">
        <v>14</v>
      </c>
      <c t="s" r="F7" s="1">
        <v>40</v>
      </c>
      <c t="s" r="G7" s="1">
        <v>41</v>
      </c>
      <c t="s" r="H7" s="1">
        <v>34</v>
      </c>
      <c t="s" r="I7" s="2">
        <v>34</v>
      </c>
      <c r="J7" s="3">
        <v>200000</v>
      </c>
      <c r="K7" s="3">
        <v>1</v>
      </c>
      <c r="L7" s="3">
        <v>200000</v>
      </c>
      <c t="s" r="M7" s="1">
        <v>35</v>
      </c>
      <c t="s" r="N7" s="1">
        <v>36</v>
      </c>
      <c r="O7" s="3">
        <v>0</v>
      </c>
      <c t="s" r="P7" s="4">
        <v>42</v>
      </c>
      <c t="b" r="Q7" s="1">
        <v>0</v>
      </c>
      <c r="R7" s="2">
        <v>1</v>
      </c>
      <c r="S7" s="3">
        <v>200000</v>
      </c>
      <c t="s" r="T7" s="2">
        <v>34</v>
      </c>
      <c r="U7" s="3">
        <v>0</v>
      </c>
      <c t="s" r="V7" s="2">
        <v>34</v>
      </c>
      <c r="W7" s="3">
        <v>0</v>
      </c>
      <c t="s" r="X7" s="2">
        <v>34</v>
      </c>
      <c r="Y7" s="3">
        <v>0</v>
      </c>
      <c t="s" r="Z7" s="1">
        <v>34</v>
      </c>
      <c t="s" r="AA7" s="1">
        <v>34</v>
      </c>
      <c t="b" r="AB7" s="1">
        <v>0</v>
      </c>
    </row>
    <row r="8" outlineLevel="2">
      <c r="L8" s="6">
        <f>SUBTOTAL(9,L7)</f>
      </c>
    </row>
    <row r="9" outlineLevel="1">
      <c t="s" r="A9" s="5">
        <v>43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outlineLevel="2">
      <c t="b" r="A10" s="1">
        <v>0</v>
      </c>
      <c t="s" r="B10" s="1">
        <v>44</v>
      </c>
      <c r="C10" s="2">
        <v>1</v>
      </c>
      <c t="s" r="D10" s="1">
        <v>31</v>
      </c>
      <c r="E10" s="2">
        <v>16</v>
      </c>
      <c t="s" r="F10" s="1">
        <v>45</v>
      </c>
      <c t="s" r="G10" s="1">
        <v>46</v>
      </c>
      <c t="s" r="H10" s="1">
        <v>34</v>
      </c>
      <c t="s" r="I10" s="2">
        <v>34</v>
      </c>
      <c r="J10" s="3">
        <v>90000</v>
      </c>
      <c r="K10" s="3">
        <v>1</v>
      </c>
      <c r="L10" s="3">
        <v>90000</v>
      </c>
      <c t="s" r="M10" s="1">
        <v>35</v>
      </c>
      <c t="s" r="N10" s="1">
        <v>36</v>
      </c>
      <c r="O10" s="3">
        <v>0</v>
      </c>
      <c t="s" r="P10" s="4">
        <v>47</v>
      </c>
      <c t="b" r="Q10" s="1">
        <v>0</v>
      </c>
      <c r="R10" s="2">
        <v>1</v>
      </c>
      <c r="S10" s="3">
        <v>90000</v>
      </c>
      <c t="s" r="T10" s="2">
        <v>34</v>
      </c>
      <c r="U10" s="3">
        <v>0</v>
      </c>
      <c t="s" r="V10" s="2">
        <v>34</v>
      </c>
      <c r="W10" s="3">
        <v>0</v>
      </c>
      <c t="s" r="X10" s="2">
        <v>34</v>
      </c>
      <c r="Y10" s="3">
        <v>0</v>
      </c>
      <c t="s" r="Z10" s="1">
        <v>34</v>
      </c>
      <c t="s" r="AA10" s="1">
        <v>34</v>
      </c>
      <c t="b" r="AB10" s="1">
        <v>0</v>
      </c>
    </row>
    <row r="11" outlineLevel="2">
      <c r="L11" s="6">
        <f>SUBTOTAL(9,L10)</f>
      </c>
    </row>
    <row r="12" outlineLevel="1">
      <c t="s" r="A12" s="5">
        <v>48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outlineLevel="2">
      <c t="b" r="A13" s="1">
        <v>0</v>
      </c>
      <c t="s" r="B13" s="1">
        <v>49</v>
      </c>
      <c r="C13" s="2">
        <v>2</v>
      </c>
      <c t="s" r="D13" s="1">
        <v>50</v>
      </c>
      <c r="E13" s="2">
        <v>17</v>
      </c>
      <c t="s" r="F13" s="1">
        <v>51</v>
      </c>
      <c t="s" r="G13" s="1">
        <v>52</v>
      </c>
      <c t="s" r="H13" s="1">
        <v>34</v>
      </c>
      <c t="s" r="I13" s="2">
        <v>34</v>
      </c>
      <c r="J13" s="3">
        <v>70000</v>
      </c>
      <c r="K13" s="3">
        <v>1</v>
      </c>
      <c r="L13" s="3">
        <v>70000</v>
      </c>
      <c t="s" r="M13" s="1">
        <v>35</v>
      </c>
      <c t="s" r="N13" s="1">
        <v>36</v>
      </c>
      <c r="O13" s="3">
        <v>0</v>
      </c>
      <c t="s" r="P13" s="4">
        <v>53</v>
      </c>
      <c t="b" r="Q13" s="1">
        <v>0</v>
      </c>
      <c r="R13" s="2">
        <v>1</v>
      </c>
      <c r="S13" s="3">
        <v>70000</v>
      </c>
      <c t="s" r="T13" s="2">
        <v>34</v>
      </c>
      <c r="U13" s="3">
        <v>0</v>
      </c>
      <c t="s" r="V13" s="2">
        <v>34</v>
      </c>
      <c r="W13" s="3">
        <v>0</v>
      </c>
      <c t="s" r="X13" s="2">
        <v>34</v>
      </c>
      <c r="Y13" s="3">
        <v>0</v>
      </c>
      <c t="s" r="Z13" s="1">
        <v>34</v>
      </c>
      <c t="s" r="AA13" s="1">
        <v>34</v>
      </c>
      <c t="b" r="AB13" s="1">
        <v>0</v>
      </c>
    </row>
    <row r="14" outlineLevel="2">
      <c r="L14" s="6">
        <f>SUBTOTAL(9,L13)</f>
      </c>
    </row>
    <row r="15" outlineLevel="1">
      <c t="s" r="A15" s="5">
        <v>54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outlineLevel="2">
      <c t="b" r="A16" s="1">
        <v>0</v>
      </c>
      <c t="s" r="B16" s="1">
        <v>55</v>
      </c>
      <c r="C16" s="2">
        <v>3</v>
      </c>
      <c t="s" r="D16" s="1">
        <v>56</v>
      </c>
      <c r="E16" s="2">
        <v>18</v>
      </c>
      <c t="s" r="F16" s="1">
        <v>57</v>
      </c>
      <c t="s" r="G16" s="1">
        <v>58</v>
      </c>
      <c t="s" r="H16" s="1">
        <v>34</v>
      </c>
      <c t="s" r="I16" s="2">
        <v>34</v>
      </c>
      <c r="J16" s="3">
        <v>40000</v>
      </c>
      <c r="K16" s="3">
        <v>2</v>
      </c>
      <c r="L16" s="3">
        <v>80000</v>
      </c>
      <c t="s" r="M16" s="1">
        <v>35</v>
      </c>
      <c t="s" r="N16" s="1">
        <v>36</v>
      </c>
      <c r="O16" s="3">
        <v>0</v>
      </c>
      <c t="s" r="P16" s="4">
        <v>59</v>
      </c>
      <c t="b" r="Q16" s="1">
        <v>0</v>
      </c>
      <c r="R16" s="2">
        <v>2</v>
      </c>
      <c r="S16" s="3">
        <v>80000</v>
      </c>
      <c t="s" r="T16" s="2">
        <v>34</v>
      </c>
      <c r="U16" s="3">
        <v>0</v>
      </c>
      <c t="s" r="V16" s="2">
        <v>34</v>
      </c>
      <c r="W16" s="3">
        <v>0</v>
      </c>
      <c t="s" r="X16" s="2">
        <v>34</v>
      </c>
      <c r="Y16" s="3">
        <v>0</v>
      </c>
      <c t="s" r="Z16" s="1">
        <v>34</v>
      </c>
      <c t="s" r="AA16" s="1">
        <v>34</v>
      </c>
      <c t="b" r="AB16" s="1">
        <v>0</v>
      </c>
    </row>
    <row r="17" outlineLevel="2">
      <c r="L17" s="6">
        <f>SUBTOTAL(9,L16)</f>
      </c>
    </row>
    <row r="18" outlineLevel="1">
      <c t="s" r="A18" s="5">
        <v>60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outlineLevel="2">
      <c t="b" r="A19" s="1">
        <v>0</v>
      </c>
      <c t="s" r="B19" s="1">
        <v>61</v>
      </c>
      <c r="C19" s="2">
        <v>3</v>
      </c>
      <c t="s" r="D19" s="1">
        <v>62</v>
      </c>
      <c r="E19" s="2">
        <v>19</v>
      </c>
      <c t="s" r="F19" s="1">
        <v>63</v>
      </c>
      <c t="s" r="G19" s="1">
        <v>64</v>
      </c>
      <c t="s" r="H19" s="1">
        <v>34</v>
      </c>
      <c t="s" r="I19" s="2">
        <v>34</v>
      </c>
      <c r="J19" s="3">
        <v>900000</v>
      </c>
      <c r="K19" s="3">
        <v>1</v>
      </c>
      <c r="L19" s="3">
        <v>900000</v>
      </c>
      <c t="s" r="M19" s="1">
        <v>35</v>
      </c>
      <c t="s" r="N19" s="1">
        <v>36</v>
      </c>
      <c r="O19" s="3">
        <v>0</v>
      </c>
      <c t="s" r="P19" s="4">
        <v>65</v>
      </c>
      <c t="b" r="Q19" s="1">
        <v>0</v>
      </c>
      <c r="R19" s="2">
        <v>1</v>
      </c>
      <c r="S19" s="3">
        <v>900000</v>
      </c>
      <c t="s" r="T19" s="2">
        <v>34</v>
      </c>
      <c r="U19" s="3">
        <v>0</v>
      </c>
      <c t="s" r="V19" s="2">
        <v>34</v>
      </c>
      <c r="W19" s="3">
        <v>0</v>
      </c>
      <c t="s" r="X19" s="2">
        <v>34</v>
      </c>
      <c r="Y19" s="3">
        <v>0</v>
      </c>
      <c t="s" r="Z19" s="1">
        <v>34</v>
      </c>
      <c t="s" r="AA19" s="1">
        <v>34</v>
      </c>
      <c t="b" r="AB19" s="1">
        <v>0</v>
      </c>
    </row>
    <row r="20" outlineLevel="2">
      <c r="L20" s="6">
        <f>SUBTOTAL(9,L19)</f>
      </c>
    </row>
    <row r="21" outlineLevel="1">
      <c t="s" r="A21" s="5">
        <v>66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outlineLevel="2">
      <c t="b" r="A22" s="1">
        <v>0</v>
      </c>
      <c t="s" r="B22" s="1">
        <v>67</v>
      </c>
      <c r="C22" s="2">
        <v>1</v>
      </c>
      <c t="s" r="D22" s="1">
        <v>68</v>
      </c>
      <c r="E22" s="2">
        <v>20</v>
      </c>
      <c t="s" r="F22" s="1">
        <v>69</v>
      </c>
      <c t="s" r="G22" s="1">
        <v>70</v>
      </c>
      <c t="s" r="H22" s="1">
        <v>34</v>
      </c>
      <c t="s" r="I22" s="2">
        <v>34</v>
      </c>
      <c r="J22" s="3">
        <v>70000</v>
      </c>
      <c r="K22" s="3">
        <v>1</v>
      </c>
      <c r="L22" s="3">
        <v>70000</v>
      </c>
      <c t="s" r="M22" s="1">
        <v>71</v>
      </c>
      <c t="s" r="N22" s="1">
        <v>36</v>
      </c>
      <c r="O22" s="3">
        <v>0</v>
      </c>
      <c t="s" r="P22" s="4">
        <v>72</v>
      </c>
      <c t="b" r="Q22" s="1">
        <v>0</v>
      </c>
      <c r="R22" s="2">
        <v>1</v>
      </c>
      <c r="S22" s="3">
        <v>70000</v>
      </c>
      <c t="s" r="T22" s="2">
        <v>34</v>
      </c>
      <c r="U22" s="3">
        <v>0</v>
      </c>
      <c t="s" r="V22" s="2">
        <v>34</v>
      </c>
      <c r="W22" s="3">
        <v>0</v>
      </c>
      <c t="s" r="X22" s="2">
        <v>34</v>
      </c>
      <c r="Y22" s="3">
        <v>0</v>
      </c>
      <c t="s" r="Z22" s="1">
        <v>34</v>
      </c>
      <c t="s" r="AA22" s="1">
        <v>34</v>
      </c>
      <c t="b" r="AB22" s="1">
        <v>0</v>
      </c>
    </row>
    <row r="23" outlineLevel="2">
      <c r="L23" s="6">
        <f>SUBTOTAL(9,L22)</f>
      </c>
    </row>
    <row r="24" outlineLevel="1">
      <c t="s" r="A24" s="5">
        <v>73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outlineLevel="2">
      <c t="b" r="A25" s="1">
        <v>0</v>
      </c>
      <c t="s" r="B25" s="1">
        <v>74</v>
      </c>
      <c r="C25" s="2">
        <v>1</v>
      </c>
      <c t="s" r="D25" s="1">
        <v>31</v>
      </c>
      <c r="E25" s="2">
        <v>21</v>
      </c>
      <c t="s" r="F25" s="1">
        <v>75</v>
      </c>
      <c t="s" r="G25" s="1">
        <v>76</v>
      </c>
      <c t="s" r="H25" s="1">
        <v>34</v>
      </c>
      <c t="s" r="I25" s="2">
        <v>34</v>
      </c>
      <c r="J25" s="3">
        <v>50000</v>
      </c>
      <c r="K25" s="3">
        <v>1</v>
      </c>
      <c r="L25" s="3">
        <v>50000</v>
      </c>
      <c t="s" r="M25" s="1">
        <v>35</v>
      </c>
      <c t="s" r="N25" s="1">
        <v>36</v>
      </c>
      <c r="O25" s="3">
        <v>0</v>
      </c>
      <c t="s" r="P25" s="4">
        <v>77</v>
      </c>
      <c t="b" r="Q25" s="1">
        <v>0</v>
      </c>
      <c r="R25" s="2">
        <v>1</v>
      </c>
      <c r="S25" s="3">
        <v>50000</v>
      </c>
      <c t="s" r="T25" s="2">
        <v>34</v>
      </c>
      <c r="U25" s="3">
        <v>0</v>
      </c>
      <c t="s" r="V25" s="2">
        <v>34</v>
      </c>
      <c r="W25" s="3">
        <v>0</v>
      </c>
      <c t="s" r="X25" s="2">
        <v>34</v>
      </c>
      <c r="Y25" s="3">
        <v>0</v>
      </c>
      <c t="s" r="Z25" s="1">
        <v>34</v>
      </c>
      <c t="s" r="AA25" s="1">
        <v>34</v>
      </c>
      <c t="b" r="AB25" s="1">
        <v>0</v>
      </c>
    </row>
    <row r="26" outlineLevel="2">
      <c r="L26" s="6">
        <f>SUBTOTAL(9,L25)</f>
      </c>
    </row>
    <row r="27" outlineLevel="1">
      <c t="s" r="A27" s="5">
        <v>78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outlineLevel="2">
      <c t="b" r="A28" s="1">
        <v>0</v>
      </c>
      <c t="s" r="B28" s="1">
        <v>79</v>
      </c>
      <c r="C28" s="2">
        <v>4</v>
      </c>
      <c t="s" r="D28" s="1">
        <v>80</v>
      </c>
      <c r="E28" s="2">
        <v>22</v>
      </c>
      <c t="s" r="F28" s="1">
        <v>81</v>
      </c>
      <c t="s" r="G28" s="1">
        <v>82</v>
      </c>
      <c t="s" r="H28" s="1">
        <v>34</v>
      </c>
      <c t="s" r="I28" s="2">
        <v>34</v>
      </c>
      <c r="J28" s="3">
        <v>160000</v>
      </c>
      <c r="K28" s="3">
        <v>1</v>
      </c>
      <c r="L28" s="3">
        <v>160000</v>
      </c>
      <c t="s" r="M28" s="1">
        <v>71</v>
      </c>
      <c t="s" r="N28" s="1">
        <v>36</v>
      </c>
      <c r="O28" s="3">
        <v>0</v>
      </c>
      <c t="s" r="P28" s="4">
        <v>83</v>
      </c>
      <c t="b" r="Q28" s="1">
        <v>0</v>
      </c>
      <c r="R28" s="2">
        <v>1</v>
      </c>
      <c r="S28" s="3">
        <v>160000</v>
      </c>
      <c t="s" r="T28" s="2">
        <v>34</v>
      </c>
      <c r="U28" s="3">
        <v>0</v>
      </c>
      <c t="s" r="V28" s="2">
        <v>34</v>
      </c>
      <c r="W28" s="3">
        <v>0</v>
      </c>
      <c t="s" r="X28" s="2">
        <v>34</v>
      </c>
      <c r="Y28" s="3">
        <v>0</v>
      </c>
      <c t="s" r="Z28" s="1">
        <v>34</v>
      </c>
      <c t="s" r="AA28" s="1">
        <v>34</v>
      </c>
      <c t="b" r="AB28" s="1">
        <v>0</v>
      </c>
    </row>
    <row r="29" outlineLevel="2">
      <c r="L29" s="6">
        <f>SUBTOTAL(9,L28)</f>
      </c>
    </row>
    <row r="30" outlineLevel="1">
      <c t="s" r="A30" s="5">
        <v>84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outlineLevel="2">
      <c t="b" r="A31" s="1">
        <v>0</v>
      </c>
      <c t="s" r="B31" s="1">
        <v>85</v>
      </c>
      <c r="C31" s="2">
        <v>3</v>
      </c>
      <c t="s" r="D31" s="1">
        <v>62</v>
      </c>
      <c r="E31" s="2">
        <v>23</v>
      </c>
      <c t="s" r="F31" s="1">
        <v>86</v>
      </c>
      <c t="s" r="G31" s="1">
        <v>87</v>
      </c>
      <c t="s" r="H31" s="1">
        <v>34</v>
      </c>
      <c t="s" r="I31" s="2">
        <v>34</v>
      </c>
      <c r="J31" s="3">
        <v>390000</v>
      </c>
      <c r="K31" s="3">
        <v>1</v>
      </c>
      <c r="L31" s="3">
        <v>390000</v>
      </c>
      <c t="s" r="M31" s="1">
        <v>35</v>
      </c>
      <c t="s" r="N31" s="1">
        <v>36</v>
      </c>
      <c r="O31" s="3">
        <v>0</v>
      </c>
      <c t="s" r="P31" s="4">
        <v>88</v>
      </c>
      <c t="b" r="Q31" s="1">
        <v>0</v>
      </c>
      <c r="R31" s="2">
        <v>1</v>
      </c>
      <c r="S31" s="3">
        <v>390000</v>
      </c>
      <c t="s" r="T31" s="2">
        <v>34</v>
      </c>
      <c r="U31" s="3">
        <v>0</v>
      </c>
      <c t="s" r="V31" s="2">
        <v>34</v>
      </c>
      <c r="W31" s="3">
        <v>0</v>
      </c>
      <c t="s" r="X31" s="2">
        <v>34</v>
      </c>
      <c r="Y31" s="3">
        <v>0</v>
      </c>
      <c t="s" r="Z31" s="1">
        <v>34</v>
      </c>
      <c t="s" r="AA31" s="1">
        <v>34</v>
      </c>
      <c t="b" r="AB31" s="1">
        <v>0</v>
      </c>
    </row>
    <row r="32" outlineLevel="2">
      <c r="L32" s="6">
        <f>SUBTOTAL(9,L31)</f>
      </c>
    </row>
    <row r="33" outlineLevel="1">
      <c r="L33" s="6">
        <f>SUBTOTAL(9,L4,L7,L10,L13,L16,L19,L22,L25,L28,L31)</f>
      </c>
    </row>
    <row r="34">
      <c t="s" r="A34" s="5">
        <v>89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outlineLevel="1">
      <c t="s" r="A35" s="5">
        <v>90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outlineLevel="2">
      <c t="b" r="A36" s="1">
        <v>0</v>
      </c>
      <c t="s" r="B36" s="1">
        <v>91</v>
      </c>
      <c r="C36" s="2">
        <v>1</v>
      </c>
      <c t="s" r="D36" s="1">
        <v>31</v>
      </c>
      <c r="E36" s="2">
        <v>15</v>
      </c>
      <c t="s" r="F36" s="1">
        <v>92</v>
      </c>
      <c t="s" r="G36" s="1">
        <v>93</v>
      </c>
      <c t="s" r="H36" s="1">
        <v>34</v>
      </c>
      <c t="s" r="I36" s="2">
        <v>34</v>
      </c>
      <c r="J36" s="3">
        <v>700000</v>
      </c>
      <c r="K36" s="3">
        <v>1</v>
      </c>
      <c r="L36" s="3">
        <v>700000</v>
      </c>
      <c t="s" r="M36" s="1">
        <v>71</v>
      </c>
      <c t="s" r="N36" s="1">
        <v>36</v>
      </c>
      <c r="O36" s="3">
        <v>0</v>
      </c>
      <c t="s" r="P36" s="4">
        <v>94</v>
      </c>
      <c t="b" r="Q36" s="1">
        <v>0</v>
      </c>
      <c r="R36" s="2">
        <v>1</v>
      </c>
      <c r="S36" s="3">
        <v>700000</v>
      </c>
      <c t="s" r="T36" s="2">
        <v>34</v>
      </c>
      <c r="U36" s="3">
        <v>0</v>
      </c>
      <c t="s" r="V36" s="2">
        <v>34</v>
      </c>
      <c r="W36" s="3">
        <v>0</v>
      </c>
      <c t="s" r="X36" s="2">
        <v>34</v>
      </c>
      <c r="Y36" s="3">
        <v>0</v>
      </c>
      <c t="s" r="Z36" s="1">
        <v>34</v>
      </c>
      <c t="s" r="AA36" s="1">
        <v>34</v>
      </c>
      <c t="b" r="AB36" s="1">
        <v>0</v>
      </c>
    </row>
    <row r="37" outlineLevel="2">
      <c r="L37" s="6">
        <f>SUBTOTAL(9,L36)</f>
      </c>
    </row>
    <row r="38" outlineLevel="1">
      <c r="L38" s="6">
        <f>SUBTOTAL(9,L36)</f>
      </c>
    </row>
    <row r="39">
      <c r="L39" s="6">
        <f>SUBTOTAL(9,L4:L38)</f>
      </c>
    </row>
  </sheetData>
  <autoFilter ref="A1:AB38"/>
  <ignoredErrors>
    <ignoredError sqref="A1:AB39" numberStoredAsText="1"/>
  </ignoredErrors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terms:created xsi:type="dcterms:W3CDTF">2019-02-04T10:28:15Z</dcterms:created>
  <dcterms:modified xsi:type="dcterms:W3CDTF">2019-02-04T10:28:15Z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DXVersion">
    <vt:lpwstr>17.2.8.0</vt:lpwstr>
  </property>
</Properties>
</file>